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'Лист3'!$A$1:$N$26</definedName>
  </definedNames>
  <calcPr fullCalcOnLoad="1"/>
</workbook>
</file>

<file path=xl/sharedStrings.xml><?xml version="1.0" encoding="utf-8"?>
<sst xmlns="http://schemas.openxmlformats.org/spreadsheetml/2006/main" count="43" uniqueCount="41">
  <si>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</si>
  <si>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</si>
  <si>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</si>
  <si>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</si>
  <si>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</si>
  <si>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</si>
  <si>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</si>
  <si>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</si>
  <si>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</si>
  <si>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</si>
  <si>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</si>
  <si>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</si>
  <si>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</si>
  <si>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</si>
  <si>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</si>
  <si>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</si>
  <si>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</si>
  <si>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Поставщик №1  Исх 426 от 03.04.2014г. Вх. 706 от 15.04.14г.</t>
  </si>
  <si>
    <t>Поставщик №2  Исх 428 от 03.04.2014г. Вх. 709 от 15.04.14г.</t>
  </si>
  <si>
    <t>1-Ходжаев</t>
  </si>
  <si>
    <t>2-Асоев</t>
  </si>
  <si>
    <t>3-Шалаева</t>
  </si>
  <si>
    <t>Поставщик №3  Исх 427 от 03.04.2014г. Вх. 710 от 15.04.14г.</t>
  </si>
  <si>
    <t>Поставщик №4  Исх 425 от 03.04.2014г. Вх. 707 от 15.04.14г.</t>
  </si>
  <si>
    <t>Поставщик №5  Исх 424 от 03.04.2014г. Вх. 708 от 15.04.14г.</t>
  </si>
  <si>
    <t>кг</t>
  </si>
  <si>
    <t>4-Соколова</t>
  </si>
  <si>
    <t>5-СОП</t>
  </si>
  <si>
    <t>Дата подготовки обоснования начальной (максимальной) цены гражданско-правового договора: 06.05.2014 г.</t>
  </si>
  <si>
    <t>"Поставка молочных продуктов"</t>
  </si>
  <si>
    <t xml:space="preserve">Йогурт </t>
  </si>
  <si>
    <t>Сыр</t>
  </si>
  <si>
    <t>шт</t>
  </si>
  <si>
    <t xml:space="preserve">Молоко </t>
  </si>
  <si>
    <t>Масло</t>
  </si>
  <si>
    <t>цена за единицу товара, руб.</t>
  </si>
  <si>
    <t>молочный или сливочный, возможно добавление фруктов, в ассортименте, не менее 115гр. не более 125 гр., не менее 2,7% не более 3,2% жирности, консистенция однородная без крупинок, в соответствии с ГОСТ</t>
  </si>
  <si>
    <t xml:space="preserve"> типа  Голландского прессуемые,  ГОСТ Р 52972-2008, без растительных добавок с содержанием  жира не менее 45 %, в расфасовке не менее 2кг не более 5кг</t>
  </si>
  <si>
    <t xml:space="preserve">   коровье, сладкосливочное несоленое, натуральное, высший сорт, с массовой  долей жира не менее 72,5%,  весовое не менее 10кг не более 20 кг, ГОСТ 37-91, без растительных добавок выраженный характерный для молочного жира вкус и запах.</t>
  </si>
  <si>
    <t>УТВЕРЖДАЮ:  Директор Лицея им. Г.Ф. Атякшева ________________ Е.Ю. Павлюк
        М.П.</t>
  </si>
  <si>
    <t>коровье сухое, весовое, с массовой  долей жира  не менее 25%, в расфасовке не менее 5кг не более 25кг, ГОСТ 4495 – 87, без растительных добавок белого цвета с легким кремовым оттенком,  однородную консистенцию, без комочков, чистые вкус и запах, свойственные пастеризованному молоку, без посторонних привкусов и запахов.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</si>
</sst>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57150</xdr:rowOff>
    </xdr:from>
    <xdr:to>
      <xdr:col>2</xdr:col>
      <xdr:colOff>542925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10627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SheetLayoutView="100" zoomScalePageLayoutView="0" workbookViewId="0" topLeftCell="A13">
      <selection activeCell="E16" sqref="E16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25" t="s">
        <v>39</v>
      </c>
      <c r="L1" s="25"/>
      <c r="M1" s="25"/>
      <c r="N1" s="25"/>
    </row>
    <row r="3" spans="1:14" ht="19.5" customHeight="1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7.25" customHeight="1">
      <c r="A4" s="37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5.7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33" t="s">
        <v>12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0"/>
    </row>
    <row r="8" spans="1:15" ht="32.25" customHeight="1">
      <c r="A8" s="25" t="s">
        <v>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0"/>
    </row>
    <row r="9" spans="1:15" ht="15.75">
      <c r="A9" s="33" t="s">
        <v>14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10"/>
    </row>
    <row r="11" spans="1:14" ht="27" customHeight="1">
      <c r="A11" s="26" t="s">
        <v>6</v>
      </c>
      <c r="B11" s="26" t="s">
        <v>0</v>
      </c>
      <c r="C11" s="34" t="s">
        <v>7</v>
      </c>
      <c r="D11" s="26" t="s">
        <v>5</v>
      </c>
      <c r="E11" s="26" t="s">
        <v>1</v>
      </c>
      <c r="F11" s="26" t="s">
        <v>4</v>
      </c>
      <c r="G11" s="27" t="s">
        <v>2</v>
      </c>
      <c r="H11" s="27"/>
      <c r="I11" s="27"/>
      <c r="J11" s="27"/>
      <c r="K11" s="27"/>
      <c r="L11" s="34" t="s">
        <v>35</v>
      </c>
      <c r="M11" s="26" t="s">
        <v>3</v>
      </c>
      <c r="N11" s="26" t="s">
        <v>10</v>
      </c>
    </row>
    <row r="12" spans="1:20" ht="113.25" customHeight="1">
      <c r="A12" s="26"/>
      <c r="B12" s="26"/>
      <c r="C12" s="35"/>
      <c r="D12" s="26"/>
      <c r="E12" s="26"/>
      <c r="F12" s="26"/>
      <c r="G12" s="13" t="s">
        <v>17</v>
      </c>
      <c r="H12" s="13" t="s">
        <v>18</v>
      </c>
      <c r="I12" s="13" t="s">
        <v>22</v>
      </c>
      <c r="J12" s="13" t="s">
        <v>23</v>
      </c>
      <c r="K12" s="13" t="s">
        <v>24</v>
      </c>
      <c r="L12" s="35"/>
      <c r="M12" s="26"/>
      <c r="N12" s="26"/>
      <c r="T12" t="s">
        <v>19</v>
      </c>
    </row>
    <row r="13" spans="1:20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  <c r="T13" t="s">
        <v>20</v>
      </c>
    </row>
    <row r="14" spans="1:20" ht="119.25" customHeight="1">
      <c r="A14" s="1">
        <v>1</v>
      </c>
      <c r="B14" s="2" t="s">
        <v>30</v>
      </c>
      <c r="C14" s="2" t="s">
        <v>32</v>
      </c>
      <c r="D14" s="20">
        <v>2500</v>
      </c>
      <c r="E14" s="11" t="s">
        <v>36</v>
      </c>
      <c r="F14" s="11">
        <v>5</v>
      </c>
      <c r="G14" s="3">
        <v>23</v>
      </c>
      <c r="H14" s="3">
        <v>23</v>
      </c>
      <c r="I14" s="3">
        <v>23</v>
      </c>
      <c r="J14" s="3">
        <v>25</v>
      </c>
      <c r="K14" s="3">
        <v>20</v>
      </c>
      <c r="L14" s="3">
        <v>22.8</v>
      </c>
      <c r="M14" s="4">
        <f>STDEVA(G14:K14)/(SUM(G14:K14)/COUNTIF(G14:K14,"&gt;0"))</f>
        <v>0.07845852552630896</v>
      </c>
      <c r="N14" s="3">
        <f>D14/F14*(SUM(G14:K14))</f>
        <v>57000</v>
      </c>
      <c r="O14" s="24">
        <f>N14/D14</f>
        <v>22.8</v>
      </c>
      <c r="T14" t="s">
        <v>21</v>
      </c>
    </row>
    <row r="15" spans="1:20" ht="95.25" customHeight="1">
      <c r="A15" s="1">
        <v>2</v>
      </c>
      <c r="B15" s="12" t="s">
        <v>31</v>
      </c>
      <c r="C15" s="1" t="s">
        <v>25</v>
      </c>
      <c r="D15" s="21">
        <v>25</v>
      </c>
      <c r="E15" s="15" t="s">
        <v>37</v>
      </c>
      <c r="F15" s="11">
        <v>5</v>
      </c>
      <c r="G15" s="3">
        <v>320</v>
      </c>
      <c r="H15" s="3">
        <v>320</v>
      </c>
      <c r="I15" s="3">
        <v>320</v>
      </c>
      <c r="J15" s="3">
        <v>420</v>
      </c>
      <c r="K15" s="21">
        <v>400</v>
      </c>
      <c r="L15" s="21">
        <v>356</v>
      </c>
      <c r="M15" s="4">
        <f>STDEVA(G15:K15)/(SUM(G15:K15)/COUNTIF(G15:K15,"&gt;0"))</f>
        <v>0.13988651233695204</v>
      </c>
      <c r="N15" s="3">
        <f>D15/F15*(SUM(G15:K15))</f>
        <v>8900</v>
      </c>
      <c r="O15" s="24">
        <f>N15/D15</f>
        <v>356</v>
      </c>
      <c r="T15" s="23" t="s">
        <v>26</v>
      </c>
    </row>
    <row r="16" spans="1:20" ht="177.75" customHeight="1">
      <c r="A16" s="16">
        <v>3</v>
      </c>
      <c r="B16" s="1" t="s">
        <v>33</v>
      </c>
      <c r="C16" s="18" t="s">
        <v>25</v>
      </c>
      <c r="D16" s="22">
        <v>25</v>
      </c>
      <c r="E16" s="17" t="s">
        <v>40</v>
      </c>
      <c r="F16" s="19">
        <v>5</v>
      </c>
      <c r="G16" s="3">
        <v>200</v>
      </c>
      <c r="H16" s="3">
        <v>200</v>
      </c>
      <c r="I16" s="3">
        <v>200</v>
      </c>
      <c r="J16" s="3">
        <v>270</v>
      </c>
      <c r="K16" s="21">
        <v>260</v>
      </c>
      <c r="L16" s="21">
        <v>226</v>
      </c>
      <c r="M16" s="4">
        <f>STDEVA(G16:K16)/(SUM(G16:K16)/COUNTIF(G16:K16,"&gt;0"))</f>
        <v>0.15830569752210902</v>
      </c>
      <c r="N16" s="3">
        <f>D16/F16*(SUM(G16:K16))</f>
        <v>5650</v>
      </c>
      <c r="O16" s="24">
        <f>N16/D16</f>
        <v>226</v>
      </c>
      <c r="T16" s="23" t="s">
        <v>27</v>
      </c>
    </row>
    <row r="17" spans="1:15" ht="126.75" customHeight="1">
      <c r="A17" s="16">
        <v>4</v>
      </c>
      <c r="B17" s="1" t="s">
        <v>34</v>
      </c>
      <c r="C17" s="3" t="s">
        <v>25</v>
      </c>
      <c r="D17" s="22">
        <v>80</v>
      </c>
      <c r="E17" s="17" t="s">
        <v>38</v>
      </c>
      <c r="F17" s="19">
        <v>5</v>
      </c>
      <c r="G17" s="3">
        <v>400</v>
      </c>
      <c r="H17" s="3">
        <v>410</v>
      </c>
      <c r="I17" s="14">
        <v>410</v>
      </c>
      <c r="J17" s="3">
        <v>350</v>
      </c>
      <c r="K17" s="21">
        <v>160</v>
      </c>
      <c r="L17" s="21">
        <v>346</v>
      </c>
      <c r="M17" s="4">
        <f>STDEVA(G17:K17)/(SUM(G17:K17)/COUNTIF(G17:K17,"&gt;0"))</f>
        <v>0.30899184418275366</v>
      </c>
      <c r="N17" s="3">
        <f>D17/F17*(SUM(G17:K17))</f>
        <v>27680</v>
      </c>
      <c r="O17" s="24">
        <f>N17/D17</f>
        <v>346</v>
      </c>
    </row>
    <row r="18" spans="1:14" ht="15.75">
      <c r="A18" s="29" t="s">
        <v>15</v>
      </c>
      <c r="B18" s="30"/>
      <c r="C18" s="30"/>
      <c r="D18" s="30"/>
      <c r="E18" s="31"/>
      <c r="F18" s="30"/>
      <c r="G18" s="30"/>
      <c r="H18" s="30"/>
      <c r="I18" s="30"/>
      <c r="J18" s="30"/>
      <c r="K18" s="30"/>
      <c r="L18" s="30"/>
      <c r="M18" s="32"/>
      <c r="N18" s="5">
        <f>SUM(N14:N17)</f>
        <v>99230</v>
      </c>
    </row>
    <row r="20" spans="1:2" ht="15.75">
      <c r="A20" s="7" t="s">
        <v>8</v>
      </c>
      <c r="B20" s="7"/>
    </row>
    <row r="24" spans="1:15" ht="106.5" customHeight="1">
      <c r="A24" s="28" t="s">
        <v>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6"/>
    </row>
    <row r="26" ht="15.75">
      <c r="A26" s="7" t="s">
        <v>16</v>
      </c>
    </row>
  </sheetData>
  <sheetProtection/>
  <mergeCells count="18">
    <mergeCell ref="C11:C12"/>
    <mergeCell ref="A3:N3"/>
    <mergeCell ref="A4:N4"/>
    <mergeCell ref="N11:N12"/>
    <mergeCell ref="M11:M12"/>
    <mergeCell ref="A9:N9"/>
    <mergeCell ref="F11:F12"/>
    <mergeCell ref="L11:L12"/>
    <mergeCell ref="K1:N1"/>
    <mergeCell ref="D11:D12"/>
    <mergeCell ref="B11:B12"/>
    <mergeCell ref="E11:E12"/>
    <mergeCell ref="G11:K11"/>
    <mergeCell ref="A24:N24"/>
    <mergeCell ref="A18:M18"/>
    <mergeCell ref="A8:N8"/>
    <mergeCell ref="A7:N7"/>
    <mergeCell ref="A11:A12"/>
  </mergeCells>
  <printOptions/>
  <pageMargins left="0.67" right="0.25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2014-05-22T09:48:58Z</cp:lastPrinted>
  <dcterms:created xsi:type="dcterms:W3CDTF">1996-10-08T23:32:33Z</dcterms:created>
  <dcterms:modified xsi:type="dcterms:W3CDTF">2014-05-22T09:50:27Z</dcterms:modified>
  <cp:category/>
  <cp:version/>
  <cp:contentType/>
  <cp:contentStatus/>
</cp:coreProperties>
</file>